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gurinova\Documents\Кубок РТК\База\Рейтинг\ВЛ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8" i="1" l="1"/>
  <c r="R28" i="1" s="1"/>
  <c r="P28" i="1" s="1"/>
  <c r="R27" i="1"/>
  <c r="P27" i="1" s="1"/>
  <c r="Q27" i="1"/>
  <c r="Q26" i="1"/>
  <c r="R26" i="1" s="1"/>
  <c r="P26" i="1" s="1"/>
  <c r="R25" i="1"/>
  <c r="Q25" i="1"/>
  <c r="P25" i="1"/>
  <c r="Q24" i="1"/>
  <c r="R24" i="1" s="1"/>
  <c r="P24" i="1" s="1"/>
  <c r="R23" i="1"/>
  <c r="P23" i="1" s="1"/>
  <c r="Q23" i="1"/>
  <c r="Q22" i="1"/>
  <c r="R22" i="1" s="1"/>
  <c r="P22" i="1" s="1"/>
  <c r="R21" i="1"/>
  <c r="Q21" i="1"/>
  <c r="P21" i="1"/>
  <c r="Q20" i="1"/>
  <c r="R20" i="1" s="1"/>
  <c r="P20" i="1" s="1"/>
  <c r="R19" i="1"/>
  <c r="P19" i="1" s="1"/>
  <c r="Q19" i="1"/>
  <c r="Q18" i="1"/>
  <c r="R18" i="1" s="1"/>
  <c r="P18" i="1" s="1"/>
  <c r="R17" i="1"/>
  <c r="Q17" i="1"/>
  <c r="P17" i="1"/>
  <c r="Q16" i="1"/>
  <c r="R16" i="1" s="1"/>
  <c r="P16" i="1" s="1"/>
  <c r="R15" i="1"/>
  <c r="P15" i="1" s="1"/>
  <c r="Q15" i="1"/>
  <c r="Q14" i="1"/>
  <c r="R14" i="1" s="1"/>
  <c r="P14" i="1" s="1"/>
  <c r="R13" i="1"/>
  <c r="Q13" i="1"/>
  <c r="P13" i="1"/>
  <c r="Q12" i="1"/>
  <c r="R12" i="1" s="1"/>
  <c r="P12" i="1" s="1"/>
  <c r="R11" i="1"/>
  <c r="P11" i="1" s="1"/>
  <c r="Q11" i="1"/>
  <c r="P8" i="1"/>
  <c r="P7" i="1"/>
  <c r="P6" i="1"/>
  <c r="P5" i="1"/>
  <c r="P4" i="1"/>
</calcChain>
</file>

<file path=xl/sharedStrings.xml><?xml version="1.0" encoding="utf-8"?>
<sst xmlns="http://schemas.openxmlformats.org/spreadsheetml/2006/main" count="84" uniqueCount="66">
  <si>
    <t>Высшая Лига</t>
  </si>
  <si>
    <t>Этапы</t>
  </si>
  <si>
    <t>Команда</t>
  </si>
  <si>
    <t>1 участник (оператор)</t>
  </si>
  <si>
    <t>2 участник</t>
  </si>
  <si>
    <t>3 участник</t>
  </si>
  <si>
    <t>населенный пункт</t>
  </si>
  <si>
    <t>МИСИС</t>
  </si>
  <si>
    <t xml:space="preserve">БАЛЛЫ В РЕЙТИНГЕ </t>
  </si>
  <si>
    <t>Победители (1 место)</t>
  </si>
  <si>
    <t>серым выделены результаты не победных этапов</t>
  </si>
  <si>
    <t>Ramson ITMO</t>
  </si>
  <si>
    <t>Журавлев Михаил Романович</t>
  </si>
  <si>
    <t>Брагина Алёна Эдуардовна</t>
  </si>
  <si>
    <t>Скалиуш Артём Александрович</t>
  </si>
  <si>
    <t>Санкт-Петербург</t>
  </si>
  <si>
    <t>Общий рейтинг</t>
  </si>
  <si>
    <t>кол-во этапов</t>
  </si>
  <si>
    <t xml:space="preserve">худший этап (если этапов &gt;2)  </t>
  </si>
  <si>
    <t>IRS-3</t>
  </si>
  <si>
    <t>Бакай Егор Николаевич</t>
  </si>
  <si>
    <t>Жданов Степан Алексеевич</t>
  </si>
  <si>
    <t>Москва</t>
  </si>
  <si>
    <t>IPTIP</t>
  </si>
  <si>
    <t>Петрова Ксения Олеговна</t>
  </si>
  <si>
    <t>Рудницкий-Антипов Георгий Андреевич</t>
  </si>
  <si>
    <t>ВОЛГАУ ЮНАЙТЕД</t>
  </si>
  <si>
    <t>Пороховой Егор Алексеевич</t>
  </si>
  <si>
    <t>Савельев Иван Сергеевич</t>
  </si>
  <si>
    <t>Староверов Артем Викторович</t>
  </si>
  <si>
    <t>Волгоград</t>
  </si>
  <si>
    <t>ЭМФЮНАЙТЕД</t>
  </si>
  <si>
    <t>Ефимов Константин Романович</t>
  </si>
  <si>
    <t>Шутенко Александра Станиславовна</t>
  </si>
  <si>
    <t xml:space="preserve">Новикова Дарья Сергеевна </t>
  </si>
  <si>
    <t>JUST MISIS</t>
  </si>
  <si>
    <t>Варин Георгий  Артемович</t>
  </si>
  <si>
    <t>Рейтлигер Андрей Сергеевич</t>
  </si>
  <si>
    <t>Кулагин Александр Дмитриевич</t>
  </si>
  <si>
    <t>MISIS ROBOTS</t>
  </si>
  <si>
    <t>Скворцов Максим Дмитриевич</t>
  </si>
  <si>
    <t>Кущ Михаил</t>
  </si>
  <si>
    <t>Каут Алекс Александрович</t>
  </si>
  <si>
    <t>MISIS x 1518</t>
  </si>
  <si>
    <t>Михайленко Ярослав Вадимович</t>
  </si>
  <si>
    <t>Ромазанов Артём Валентинович</t>
  </si>
  <si>
    <t>УБУБ МИСИС</t>
  </si>
  <si>
    <t>Симакова Анастасия Александровна</t>
  </si>
  <si>
    <t>Тамбовцев Савва Викторович</t>
  </si>
  <si>
    <t>Голышев Юрий Александрович</t>
  </si>
  <si>
    <t>КИБЕРБОТ</t>
  </si>
  <si>
    <t>Чикунов Кирилл Эдуардович</t>
  </si>
  <si>
    <t>Тяпкина Мария Семёновна</t>
  </si>
  <si>
    <t xml:space="preserve">Корниенко Лев Константинович </t>
  </si>
  <si>
    <t>TURTLE</t>
  </si>
  <si>
    <t>Шевцов Даниил Олегович</t>
  </si>
  <si>
    <t>Тимофеев Вениамин Вячеславович</t>
  </si>
  <si>
    <t>Сон Дон Су</t>
  </si>
  <si>
    <t>MISIS AKIES</t>
  </si>
  <si>
    <t>Саргин Ярослав Сергеевич</t>
  </si>
  <si>
    <t>Епифанцев Тарас Сергеевич</t>
  </si>
  <si>
    <t>Черных Александр Олегович</t>
  </si>
  <si>
    <t>ТРИНИТИ</t>
  </si>
  <si>
    <t>Асадов Сергей Дмитриевич</t>
  </si>
  <si>
    <t>Арепьева Мальвина Андреевна</t>
  </si>
  <si>
    <t xml:space="preserve">Матвиенко Варвара Сергеевна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</si>
</sst>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8" tint="-0.249977111117893"/>
      <name val="Calibri"/>
      <family val="2"/>
      <charset val="204"/>
      <scheme val="minor"/>
    </font>
    <font>
      <b/>
      <sz val="11"/>
      <color theme="9" tint="-0.249977111117893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9" tint="-0.249977111117893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9" tint="-0.249977111117893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4" fillId="3" borderId="1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4" borderId="16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164" fontId="7" fillId="4" borderId="1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4" borderId="20" xfId="0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/>
    </xf>
    <xf numFmtId="164" fontId="12" fillId="3" borderId="23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21" xfId="0" applyFont="1" applyBorder="1" applyAlignment="1">
      <alignment horizontal="center"/>
    </xf>
    <xf numFmtId="0" fontId="14" fillId="0" borderId="21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24" xfId="0" applyFont="1" applyBorder="1"/>
    <xf numFmtId="0" fontId="13" fillId="5" borderId="22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5" borderId="20" xfId="0" applyFont="1" applyFill="1" applyBorder="1" applyAlignment="1">
      <alignment horizontal="left" vertical="center" wrapText="1"/>
    </xf>
    <xf numFmtId="0" fontId="10" fillId="5" borderId="20" xfId="0" applyFont="1" applyFill="1" applyBorder="1" applyAlignment="1">
      <alignment horizontal="left" vertical="center"/>
    </xf>
    <xf numFmtId="0" fontId="10" fillId="5" borderId="25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left" vertical="center" wrapText="1"/>
    </xf>
    <xf numFmtId="0" fontId="10" fillId="5" borderId="21" xfId="0" applyFont="1" applyFill="1" applyBorder="1" applyAlignment="1">
      <alignment horizontal="left" vertical="center" wrapText="1"/>
    </xf>
    <xf numFmtId="0" fontId="10" fillId="5" borderId="23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 wrapText="1"/>
    </xf>
    <xf numFmtId="164" fontId="12" fillId="5" borderId="20" xfId="0" applyNumberFormat="1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/>
    </xf>
    <xf numFmtId="0" fontId="2" fillId="6" borderId="26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vertical="center" wrapText="1"/>
    </xf>
    <xf numFmtId="0" fontId="0" fillId="0" borderId="13" xfId="0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164" fontId="12" fillId="3" borderId="19" xfId="0" applyNumberFormat="1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0" fillId="6" borderId="21" xfId="0" applyFill="1" applyBorder="1" applyAlignment="1">
      <alignment horizontal="center"/>
    </xf>
    <xf numFmtId="0" fontId="0" fillId="0" borderId="20" xfId="0" applyBorder="1"/>
    <xf numFmtId="0" fontId="10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0" fillId="6" borderId="20" xfId="0" applyFill="1" applyBorder="1" applyAlignment="1">
      <alignment horizontal="center"/>
    </xf>
    <xf numFmtId="0" fontId="16" fillId="0" borderId="2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6" borderId="5" xfId="0" applyFill="1" applyBorder="1" applyAlignment="1">
      <alignment horizontal="center"/>
    </xf>
    <xf numFmtId="0" fontId="10" fillId="5" borderId="34" xfId="0" applyFont="1" applyFill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4" fontId="12" fillId="3" borderId="30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15" fillId="0" borderId="3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5" borderId="33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0" fillId="0" borderId="20" xfId="0" applyFill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164" fontId="12" fillId="3" borderId="20" xfId="0" applyNumberFormat="1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activeCell="R2" sqref="R2"/>
    </sheetView>
  </sheetViews>
  <sheetFormatPr defaultRowHeight="15" x14ac:dyDescent="0.25"/>
  <sheetData>
    <row r="1" spans="1:18" ht="19.5" thickBot="1" x14ac:dyDescent="0.35">
      <c r="A1" s="1"/>
      <c r="B1" s="2" t="s">
        <v>0</v>
      </c>
      <c r="C1" s="2"/>
      <c r="D1" s="2"/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6"/>
      <c r="P1" s="7"/>
      <c r="Q1" s="8"/>
      <c r="R1" s="8"/>
    </row>
    <row r="2" spans="1:18" ht="60.75" thickBot="1" x14ac:dyDescent="0.3">
      <c r="A2" s="9"/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4" t="s">
        <v>7</v>
      </c>
      <c r="H2" s="15"/>
      <c r="I2" s="15"/>
      <c r="J2" s="15"/>
      <c r="K2" s="15"/>
      <c r="L2" s="16"/>
      <c r="M2" s="17"/>
      <c r="N2" s="18"/>
      <c r="O2" s="19"/>
      <c r="P2" s="20" t="s">
        <v>8</v>
      </c>
      <c r="Q2" s="21"/>
      <c r="R2" s="22"/>
    </row>
    <row r="3" spans="1:18" ht="18.75" x14ac:dyDescent="0.3">
      <c r="A3" s="23"/>
      <c r="B3" s="24" t="s">
        <v>9</v>
      </c>
      <c r="C3" s="24"/>
      <c r="D3" s="24"/>
      <c r="E3" s="25"/>
      <c r="F3" s="26"/>
      <c r="G3" s="120" t="s">
        <v>10</v>
      </c>
      <c r="H3" s="121"/>
      <c r="I3" s="121"/>
      <c r="J3" s="121"/>
      <c r="K3" s="121"/>
      <c r="L3" s="121"/>
      <c r="M3" s="121"/>
      <c r="N3" s="121"/>
      <c r="O3" s="122"/>
      <c r="P3" s="27"/>
      <c r="Q3" s="28"/>
      <c r="R3" s="29"/>
    </row>
    <row r="4" spans="1:18" ht="51" x14ac:dyDescent="0.25">
      <c r="A4" s="30">
        <v>1</v>
      </c>
      <c r="B4" s="31" t="s">
        <v>11</v>
      </c>
      <c r="C4" s="32" t="s">
        <v>12</v>
      </c>
      <c r="D4" s="33" t="s">
        <v>13</v>
      </c>
      <c r="E4" s="32" t="s">
        <v>14</v>
      </c>
      <c r="F4" s="32" t="s">
        <v>15</v>
      </c>
      <c r="G4" s="34">
        <v>349</v>
      </c>
      <c r="H4" s="35"/>
      <c r="I4" s="33"/>
      <c r="J4" s="35"/>
      <c r="K4" s="35"/>
      <c r="L4" s="33"/>
      <c r="M4" s="36"/>
      <c r="N4" s="35"/>
      <c r="O4" s="35"/>
      <c r="P4" s="37">
        <f t="shared" ref="P4:P8" si="0">MAX(G4:O4)</f>
        <v>349</v>
      </c>
      <c r="Q4" s="21"/>
      <c r="R4" s="38"/>
    </row>
    <row r="5" spans="1:18" x14ac:dyDescent="0.25">
      <c r="A5" s="30">
        <v>2</v>
      </c>
      <c r="B5" s="39"/>
      <c r="C5" s="40"/>
      <c r="D5" s="41"/>
      <c r="E5" s="41"/>
      <c r="F5" s="42"/>
      <c r="G5" s="43"/>
      <c r="H5" s="33"/>
      <c r="I5" s="33"/>
      <c r="J5" s="33"/>
      <c r="K5" s="33"/>
      <c r="L5" s="33"/>
      <c r="M5" s="33"/>
      <c r="N5" s="33"/>
      <c r="O5" s="33"/>
      <c r="P5" s="37">
        <f t="shared" si="0"/>
        <v>0</v>
      </c>
      <c r="Q5" s="21"/>
      <c r="R5" s="38"/>
    </row>
    <row r="6" spans="1:18" ht="15.75" thickBot="1" x14ac:dyDescent="0.3">
      <c r="A6" s="30">
        <v>3</v>
      </c>
      <c r="B6" s="44"/>
      <c r="C6" s="32"/>
      <c r="D6" s="33"/>
      <c r="E6" s="45"/>
      <c r="F6" s="32"/>
      <c r="G6" s="43"/>
      <c r="H6" s="33"/>
      <c r="I6" s="33"/>
      <c r="J6" s="33"/>
      <c r="K6" s="46"/>
      <c r="L6" s="36"/>
      <c r="M6" s="33"/>
      <c r="N6" s="33"/>
      <c r="O6" s="33"/>
      <c r="P6" s="37">
        <f t="shared" si="0"/>
        <v>0</v>
      </c>
      <c r="Q6" s="47"/>
      <c r="R6" s="38"/>
    </row>
    <row r="7" spans="1:18" x14ac:dyDescent="0.25">
      <c r="A7" s="30">
        <v>4</v>
      </c>
      <c r="B7" s="33"/>
      <c r="C7" s="48"/>
      <c r="D7" s="49"/>
      <c r="E7" s="45"/>
      <c r="F7" s="50"/>
      <c r="G7" s="51"/>
      <c r="H7" s="33"/>
      <c r="I7" s="52"/>
      <c r="J7" s="33"/>
      <c r="K7" s="53"/>
      <c r="L7" s="33"/>
      <c r="M7" s="33"/>
      <c r="N7" s="33"/>
      <c r="O7" s="33"/>
      <c r="P7" s="37">
        <f t="shared" si="0"/>
        <v>0</v>
      </c>
      <c r="Q7" s="21"/>
      <c r="R7" s="38"/>
    </row>
    <row r="8" spans="1:18" x14ac:dyDescent="0.25">
      <c r="A8" s="30">
        <v>5</v>
      </c>
      <c r="B8" s="33"/>
      <c r="C8" s="48"/>
      <c r="D8" s="54"/>
      <c r="E8" s="55"/>
      <c r="F8" s="50"/>
      <c r="G8" s="56"/>
      <c r="H8" s="33"/>
      <c r="I8" s="33"/>
      <c r="J8" s="57"/>
      <c r="K8" s="58"/>
      <c r="L8" s="36"/>
      <c r="M8" s="36"/>
      <c r="N8" s="36"/>
      <c r="O8" s="33"/>
      <c r="P8" s="37">
        <f t="shared" si="0"/>
        <v>0</v>
      </c>
      <c r="Q8" s="21"/>
      <c r="R8" s="38"/>
    </row>
    <row r="9" spans="1:18" ht="19.5" thickBot="1" x14ac:dyDescent="0.35">
      <c r="A9" s="59"/>
      <c r="B9" s="60" t="s">
        <v>16</v>
      </c>
      <c r="C9" s="60"/>
      <c r="D9" s="60"/>
      <c r="E9" s="61"/>
      <c r="F9" s="61"/>
      <c r="G9" s="62" t="s">
        <v>1</v>
      </c>
      <c r="H9" s="63"/>
      <c r="I9" s="63"/>
      <c r="J9" s="63"/>
      <c r="K9" s="63"/>
      <c r="L9" s="63"/>
      <c r="M9" s="63"/>
      <c r="N9" s="63"/>
      <c r="O9" s="63"/>
      <c r="P9" s="64"/>
      <c r="Q9" s="28"/>
      <c r="R9" s="29"/>
    </row>
    <row r="10" spans="1:18" ht="60.75" thickBot="1" x14ac:dyDescent="0.3">
      <c r="A10" s="65"/>
      <c r="B10" s="66" t="s">
        <v>2</v>
      </c>
      <c r="C10" s="67" t="s">
        <v>3</v>
      </c>
      <c r="D10" s="68" t="s">
        <v>4</v>
      </c>
      <c r="E10" s="67" t="s">
        <v>5</v>
      </c>
      <c r="F10" s="69" t="s">
        <v>6</v>
      </c>
      <c r="G10" s="14" t="s">
        <v>7</v>
      </c>
      <c r="H10" s="15"/>
      <c r="I10" s="15"/>
      <c r="J10" s="15"/>
      <c r="K10" s="15"/>
      <c r="L10" s="16"/>
      <c r="M10" s="17"/>
      <c r="N10" s="15"/>
      <c r="O10" s="70"/>
      <c r="P10" s="20" t="s">
        <v>8</v>
      </c>
      <c r="Q10" s="71" t="s">
        <v>17</v>
      </c>
      <c r="R10" s="72" t="s">
        <v>18</v>
      </c>
    </row>
    <row r="11" spans="1:18" ht="51" x14ac:dyDescent="0.25">
      <c r="A11" s="73">
        <v>1</v>
      </c>
      <c r="B11" s="31" t="s">
        <v>19</v>
      </c>
      <c r="C11" s="32" t="s">
        <v>20</v>
      </c>
      <c r="D11" s="32" t="s">
        <v>21</v>
      </c>
      <c r="E11" s="32"/>
      <c r="F11" s="32" t="s">
        <v>22</v>
      </c>
      <c r="G11" s="34">
        <v>301</v>
      </c>
      <c r="H11" s="74"/>
      <c r="I11" s="74"/>
      <c r="J11" s="74"/>
      <c r="K11" s="75"/>
      <c r="L11" s="74"/>
      <c r="M11" s="74"/>
      <c r="N11" s="74"/>
      <c r="O11" s="76"/>
      <c r="P11" s="77">
        <f t="shared" ref="P11:P28" si="1">IF(AND(R11&gt;0,R11&lt;1000),(SUM(G11:O11)-R11)/(Q11-1),AVERAGE(G11:O11))</f>
        <v>301</v>
      </c>
      <c r="Q11" s="74">
        <f t="shared" ref="Q11:Q28" si="2">COUNTA(G11:O11)</f>
        <v>1</v>
      </c>
      <c r="R11" s="78">
        <f t="shared" ref="R11:R28" si="3">IF(Q11&gt;2,MIN(G11:O11),0)</f>
        <v>0</v>
      </c>
    </row>
    <row r="12" spans="1:18" x14ac:dyDescent="0.25">
      <c r="A12" s="79">
        <v>2</v>
      </c>
      <c r="B12" s="80"/>
      <c r="C12" s="32"/>
      <c r="D12" s="32"/>
      <c r="E12" s="32"/>
      <c r="F12" s="32"/>
      <c r="G12" s="34"/>
      <c r="H12" s="81"/>
      <c r="I12" s="81"/>
      <c r="J12" s="82"/>
      <c r="K12" s="82"/>
      <c r="L12" s="81"/>
      <c r="M12" s="83"/>
      <c r="N12" s="81"/>
      <c r="O12" s="81"/>
      <c r="P12" s="77" t="e">
        <f t="shared" si="1"/>
        <v>#DIV/0!</v>
      </c>
      <c r="Q12" s="74">
        <f t="shared" si="2"/>
        <v>0</v>
      </c>
      <c r="R12" s="84">
        <f t="shared" si="3"/>
        <v>0</v>
      </c>
    </row>
    <row r="13" spans="1:18" x14ac:dyDescent="0.25">
      <c r="A13" s="85">
        <v>3</v>
      </c>
      <c r="B13" s="80"/>
      <c r="C13" s="32"/>
      <c r="D13" s="32"/>
      <c r="E13" s="32"/>
      <c r="F13" s="32"/>
      <c r="G13" s="34"/>
      <c r="H13" s="86"/>
      <c r="I13" s="86"/>
      <c r="J13" s="86"/>
      <c r="K13" s="82"/>
      <c r="L13" s="86"/>
      <c r="M13" s="86"/>
      <c r="N13" s="86"/>
      <c r="O13" s="86"/>
      <c r="P13" s="77" t="e">
        <f t="shared" si="1"/>
        <v>#DIV/0!</v>
      </c>
      <c r="Q13" s="74">
        <f t="shared" si="2"/>
        <v>0</v>
      </c>
      <c r="R13" s="84">
        <f t="shared" si="3"/>
        <v>0</v>
      </c>
    </row>
    <row r="14" spans="1:18" x14ac:dyDescent="0.25">
      <c r="A14" s="85">
        <v>4</v>
      </c>
      <c r="B14" s="80"/>
      <c r="C14" s="32"/>
      <c r="D14" s="32"/>
      <c r="E14" s="32"/>
      <c r="F14" s="32"/>
      <c r="G14" s="87"/>
      <c r="H14" s="81"/>
      <c r="I14" s="81"/>
      <c r="J14" s="81"/>
      <c r="K14" s="82"/>
      <c r="L14" s="81"/>
      <c r="M14" s="81"/>
      <c r="N14" s="81"/>
      <c r="O14" s="81"/>
      <c r="P14" s="77" t="e">
        <f t="shared" si="1"/>
        <v>#DIV/0!</v>
      </c>
      <c r="Q14" s="74">
        <f t="shared" si="2"/>
        <v>0</v>
      </c>
      <c r="R14" s="84">
        <f t="shared" si="3"/>
        <v>0</v>
      </c>
    </row>
    <row r="15" spans="1:18" x14ac:dyDescent="0.25">
      <c r="A15" s="85">
        <v>5</v>
      </c>
      <c r="B15" s="80"/>
      <c r="C15" s="32"/>
      <c r="D15" s="32"/>
      <c r="E15" s="32"/>
      <c r="F15" s="32"/>
      <c r="G15" s="34"/>
      <c r="H15" s="81"/>
      <c r="I15" s="81"/>
      <c r="J15" s="81"/>
      <c r="K15" s="82"/>
      <c r="L15" s="81"/>
      <c r="M15" s="81"/>
      <c r="N15" s="81"/>
      <c r="O15" s="81"/>
      <c r="P15" s="77" t="e">
        <f t="shared" si="1"/>
        <v>#DIV/0!</v>
      </c>
      <c r="Q15" s="74">
        <f t="shared" si="2"/>
        <v>0</v>
      </c>
      <c r="R15" s="84">
        <f t="shared" si="3"/>
        <v>0</v>
      </c>
    </row>
    <row r="16" spans="1:18" x14ac:dyDescent="0.25">
      <c r="A16" s="85">
        <v>6</v>
      </c>
      <c r="B16" s="80"/>
      <c r="C16" s="32"/>
      <c r="D16" s="32"/>
      <c r="E16" s="32"/>
      <c r="F16" s="50"/>
      <c r="G16" s="34"/>
      <c r="H16" s="82"/>
      <c r="I16" s="81"/>
      <c r="J16" s="82"/>
      <c r="K16" s="82"/>
      <c r="L16" s="82"/>
      <c r="M16" s="82"/>
      <c r="N16" s="82"/>
      <c r="O16" s="82"/>
      <c r="P16" s="77" t="e">
        <f t="shared" si="1"/>
        <v>#DIV/0!</v>
      </c>
      <c r="Q16" s="74">
        <f t="shared" si="2"/>
        <v>0</v>
      </c>
      <c r="R16" s="84">
        <f t="shared" si="3"/>
        <v>0</v>
      </c>
    </row>
    <row r="17" spans="1:18" ht="15.75" thickBot="1" x14ac:dyDescent="0.3">
      <c r="A17" s="88">
        <v>7</v>
      </c>
      <c r="B17" s="89"/>
      <c r="C17" s="89"/>
      <c r="D17" s="89"/>
      <c r="E17" s="89"/>
      <c r="F17" s="90"/>
      <c r="G17" s="91"/>
      <c r="H17" s="92"/>
      <c r="I17" s="92"/>
      <c r="J17" s="92"/>
      <c r="K17" s="93"/>
      <c r="L17" s="92"/>
      <c r="M17" s="92"/>
      <c r="N17" s="92"/>
      <c r="O17" s="92"/>
      <c r="P17" s="94" t="e">
        <f t="shared" si="1"/>
        <v>#DIV/0!</v>
      </c>
      <c r="Q17" s="95">
        <f t="shared" si="2"/>
        <v>0</v>
      </c>
      <c r="R17" s="96">
        <f t="shared" si="3"/>
        <v>0</v>
      </c>
    </row>
    <row r="18" spans="1:18" ht="63.75" x14ac:dyDescent="0.25">
      <c r="A18" s="97">
        <v>8</v>
      </c>
      <c r="B18" s="44" t="s">
        <v>23</v>
      </c>
      <c r="C18" s="98" t="s">
        <v>24</v>
      </c>
      <c r="D18" s="99" t="s">
        <v>25</v>
      </c>
      <c r="E18" s="100"/>
      <c r="F18" s="101" t="s">
        <v>22</v>
      </c>
      <c r="G18" s="102"/>
      <c r="H18" s="103"/>
      <c r="I18" s="103"/>
      <c r="J18" s="103"/>
      <c r="K18" s="103"/>
      <c r="L18" s="103"/>
      <c r="M18" s="103"/>
      <c r="N18" s="103"/>
      <c r="O18" s="75"/>
      <c r="P18" s="77" t="e">
        <f t="shared" si="1"/>
        <v>#DIV/0!</v>
      </c>
      <c r="Q18" s="74">
        <f t="shared" si="2"/>
        <v>0</v>
      </c>
      <c r="R18" s="74">
        <f t="shared" si="3"/>
        <v>0</v>
      </c>
    </row>
    <row r="19" spans="1:18" ht="51" x14ac:dyDescent="0.25">
      <c r="A19" s="104">
        <v>9</v>
      </c>
      <c r="B19" s="105" t="s">
        <v>26</v>
      </c>
      <c r="C19" s="32" t="s">
        <v>27</v>
      </c>
      <c r="D19" s="32" t="s">
        <v>28</v>
      </c>
      <c r="E19" s="32" t="s">
        <v>29</v>
      </c>
      <c r="F19" s="32" t="s">
        <v>30</v>
      </c>
      <c r="G19" s="34"/>
      <c r="H19" s="106"/>
      <c r="I19" s="81"/>
      <c r="J19" s="81"/>
      <c r="K19" s="82"/>
      <c r="L19" s="81"/>
      <c r="M19" s="81"/>
      <c r="N19" s="81"/>
      <c r="O19" s="81"/>
      <c r="P19" s="77" t="e">
        <f t="shared" si="1"/>
        <v>#DIV/0!</v>
      </c>
      <c r="Q19" s="74">
        <f t="shared" si="2"/>
        <v>0</v>
      </c>
      <c r="R19" s="74">
        <f t="shared" si="3"/>
        <v>0</v>
      </c>
    </row>
    <row r="20" spans="1:18" ht="63.75" x14ac:dyDescent="0.25">
      <c r="A20" s="104">
        <v>10</v>
      </c>
      <c r="B20" s="44" t="s">
        <v>31</v>
      </c>
      <c r="C20" s="32" t="s">
        <v>32</v>
      </c>
      <c r="D20" s="32" t="s">
        <v>33</v>
      </c>
      <c r="E20" s="32" t="s">
        <v>34</v>
      </c>
      <c r="F20" s="32" t="s">
        <v>30</v>
      </c>
      <c r="G20" s="107"/>
      <c r="H20" s="52"/>
      <c r="I20" s="108"/>
      <c r="J20" s="108"/>
      <c r="K20" s="81"/>
      <c r="L20" s="108"/>
      <c r="M20" s="82"/>
      <c r="N20" s="108"/>
      <c r="O20" s="108"/>
      <c r="P20" s="77" t="e">
        <f t="shared" si="1"/>
        <v>#DIV/0!</v>
      </c>
      <c r="Q20" s="74">
        <f t="shared" si="2"/>
        <v>0</v>
      </c>
      <c r="R20" s="74">
        <f t="shared" si="3"/>
        <v>0</v>
      </c>
    </row>
    <row r="21" spans="1:18" ht="63.75" x14ac:dyDescent="0.25">
      <c r="A21" s="104">
        <v>11</v>
      </c>
      <c r="B21" s="44" t="s">
        <v>35</v>
      </c>
      <c r="C21" s="33" t="s">
        <v>36</v>
      </c>
      <c r="D21" s="33" t="s">
        <v>37</v>
      </c>
      <c r="E21" s="32" t="s">
        <v>38</v>
      </c>
      <c r="F21" s="32" t="s">
        <v>22</v>
      </c>
      <c r="G21" s="109"/>
      <c r="H21" s="110"/>
      <c r="I21" s="110"/>
      <c r="J21" s="110"/>
      <c r="K21" s="82"/>
      <c r="L21" s="110"/>
      <c r="M21" s="110"/>
      <c r="N21" s="110"/>
      <c r="O21" s="110"/>
      <c r="P21" s="111" t="e">
        <f t="shared" si="1"/>
        <v>#DIV/0!</v>
      </c>
      <c r="Q21" s="81">
        <f t="shared" si="2"/>
        <v>0</v>
      </c>
      <c r="R21" s="81">
        <f t="shared" si="3"/>
        <v>0</v>
      </c>
    </row>
    <row r="22" spans="1:18" ht="51" x14ac:dyDescent="0.25">
      <c r="A22" s="104">
        <v>12</v>
      </c>
      <c r="B22" s="44" t="s">
        <v>39</v>
      </c>
      <c r="C22" s="33" t="s">
        <v>40</v>
      </c>
      <c r="D22" s="33" t="s">
        <v>41</v>
      </c>
      <c r="E22" s="32" t="s">
        <v>42</v>
      </c>
      <c r="F22" s="32" t="s">
        <v>22</v>
      </c>
      <c r="G22" s="112"/>
      <c r="H22" s="81"/>
      <c r="I22" s="81"/>
      <c r="J22" s="81"/>
      <c r="K22" s="82"/>
      <c r="L22" s="81"/>
      <c r="M22" s="81"/>
      <c r="N22" s="81"/>
      <c r="O22" s="81"/>
      <c r="P22" s="77" t="e">
        <f t="shared" si="1"/>
        <v>#DIV/0!</v>
      </c>
      <c r="Q22" s="74">
        <f t="shared" si="2"/>
        <v>0</v>
      </c>
      <c r="R22" s="74">
        <f t="shared" si="3"/>
        <v>0</v>
      </c>
    </row>
    <row r="23" spans="1:18" ht="63.75" x14ac:dyDescent="0.25">
      <c r="A23" s="104">
        <v>13</v>
      </c>
      <c r="B23" s="113" t="s">
        <v>43</v>
      </c>
      <c r="C23" s="33" t="s">
        <v>44</v>
      </c>
      <c r="D23" s="33" t="s">
        <v>45</v>
      </c>
      <c r="E23" s="114"/>
      <c r="F23" s="50" t="s">
        <v>22</v>
      </c>
      <c r="G23" s="115"/>
      <c r="H23" s="81"/>
      <c r="I23" s="81"/>
      <c r="J23" s="81"/>
      <c r="K23" s="82"/>
      <c r="L23" s="81"/>
      <c r="M23" s="81"/>
      <c r="N23" s="81"/>
      <c r="O23" s="81"/>
      <c r="P23" s="77" t="e">
        <f t="shared" si="1"/>
        <v>#DIV/0!</v>
      </c>
      <c r="Q23" s="74">
        <f t="shared" si="2"/>
        <v>0</v>
      </c>
      <c r="R23" s="74">
        <f t="shared" si="3"/>
        <v>0</v>
      </c>
    </row>
    <row r="24" spans="1:18" ht="63.75" x14ac:dyDescent="0.25">
      <c r="A24" s="104">
        <v>14</v>
      </c>
      <c r="B24" s="44" t="s">
        <v>46</v>
      </c>
      <c r="C24" s="33" t="s">
        <v>47</v>
      </c>
      <c r="D24" s="33" t="s">
        <v>48</v>
      </c>
      <c r="E24" s="33" t="s">
        <v>49</v>
      </c>
      <c r="F24" s="50" t="s">
        <v>22</v>
      </c>
      <c r="G24" s="116"/>
      <c r="H24" s="108"/>
      <c r="I24" s="108"/>
      <c r="J24" s="108"/>
      <c r="K24" s="81"/>
      <c r="L24" s="108"/>
      <c r="M24" s="82"/>
      <c r="N24" s="108"/>
      <c r="O24" s="108"/>
      <c r="P24" s="77" t="e">
        <f t="shared" si="1"/>
        <v>#DIV/0!</v>
      </c>
      <c r="Q24" s="74">
        <f t="shared" si="2"/>
        <v>0</v>
      </c>
      <c r="R24" s="74">
        <f t="shared" si="3"/>
        <v>0</v>
      </c>
    </row>
    <row r="25" spans="1:18" ht="51" x14ac:dyDescent="0.25">
      <c r="A25" s="104">
        <v>15</v>
      </c>
      <c r="B25" s="44" t="s">
        <v>50</v>
      </c>
      <c r="C25" s="33" t="s">
        <v>51</v>
      </c>
      <c r="D25" s="33" t="s">
        <v>52</v>
      </c>
      <c r="E25" s="33" t="s">
        <v>53</v>
      </c>
      <c r="F25" s="50" t="s">
        <v>22</v>
      </c>
      <c r="G25" s="117"/>
      <c r="H25" s="110"/>
      <c r="I25" s="110"/>
      <c r="J25" s="110"/>
      <c r="K25" s="82"/>
      <c r="L25" s="110"/>
      <c r="M25" s="110"/>
      <c r="N25" s="110"/>
      <c r="O25" s="110"/>
      <c r="P25" s="77" t="e">
        <f t="shared" si="1"/>
        <v>#DIV/0!</v>
      </c>
      <c r="Q25" s="74">
        <f t="shared" si="2"/>
        <v>0</v>
      </c>
      <c r="R25" s="74">
        <f t="shared" si="3"/>
        <v>0</v>
      </c>
    </row>
    <row r="26" spans="1:18" ht="51" x14ac:dyDescent="0.25">
      <c r="A26" s="104">
        <v>16</v>
      </c>
      <c r="B26" s="44" t="s">
        <v>54</v>
      </c>
      <c r="C26" s="108" t="s">
        <v>55</v>
      </c>
      <c r="D26" s="82" t="s">
        <v>56</v>
      </c>
      <c r="E26" s="118" t="s">
        <v>57</v>
      </c>
      <c r="F26" s="50" t="s">
        <v>22</v>
      </c>
      <c r="G26" s="107"/>
      <c r="H26" s="108"/>
      <c r="I26" s="108"/>
      <c r="J26" s="108"/>
      <c r="K26" s="108"/>
      <c r="L26" s="108"/>
      <c r="M26" s="108"/>
      <c r="N26" s="108"/>
      <c r="O26" s="82"/>
      <c r="P26" s="111" t="e">
        <f t="shared" si="1"/>
        <v>#DIV/0!</v>
      </c>
      <c r="Q26" s="81">
        <f t="shared" si="2"/>
        <v>0</v>
      </c>
      <c r="R26" s="81">
        <f t="shared" si="3"/>
        <v>0</v>
      </c>
    </row>
    <row r="27" spans="1:18" ht="51" x14ac:dyDescent="0.25">
      <c r="A27" s="104">
        <v>17</v>
      </c>
      <c r="B27" s="44" t="s">
        <v>58</v>
      </c>
      <c r="C27" s="103" t="s">
        <v>59</v>
      </c>
      <c r="D27" s="75" t="s">
        <v>60</v>
      </c>
      <c r="E27" s="119" t="s">
        <v>61</v>
      </c>
      <c r="F27" s="50" t="s">
        <v>22</v>
      </c>
      <c r="G27" s="102"/>
      <c r="H27" s="103"/>
      <c r="I27" s="103"/>
      <c r="J27" s="103"/>
      <c r="K27" s="103"/>
      <c r="L27" s="103"/>
      <c r="M27" s="103"/>
      <c r="N27" s="103"/>
      <c r="O27" s="75"/>
      <c r="P27" s="77" t="e">
        <f t="shared" si="1"/>
        <v>#DIV/0!</v>
      </c>
      <c r="Q27" s="74">
        <f t="shared" si="2"/>
        <v>0</v>
      </c>
      <c r="R27" s="74">
        <f t="shared" si="3"/>
        <v>0</v>
      </c>
    </row>
    <row r="28" spans="1:18" ht="63.75" x14ac:dyDescent="0.25">
      <c r="A28" s="97">
        <v>18</v>
      </c>
      <c r="B28" s="44" t="s">
        <v>62</v>
      </c>
      <c r="C28" s="103" t="s">
        <v>63</v>
      </c>
      <c r="D28" s="75" t="s">
        <v>64</v>
      </c>
      <c r="E28" s="119" t="s">
        <v>65</v>
      </c>
      <c r="F28" s="50" t="s">
        <v>22</v>
      </c>
      <c r="G28" s="106"/>
      <c r="H28" s="81"/>
      <c r="I28" s="81"/>
      <c r="J28" s="82"/>
      <c r="K28" s="82"/>
      <c r="L28" s="81"/>
      <c r="M28" s="81"/>
      <c r="N28" s="81"/>
      <c r="O28" s="81"/>
      <c r="P28" s="77" t="e">
        <f t="shared" si="1"/>
        <v>#DIV/0!</v>
      </c>
      <c r="Q28" s="74">
        <f t="shared" si="2"/>
        <v>0</v>
      </c>
      <c r="R28" s="74">
        <f t="shared" si="3"/>
        <v>0</v>
      </c>
    </row>
  </sheetData>
  <mergeCells count="6">
    <mergeCell ref="B1:F1"/>
    <mergeCell ref="G1:O1"/>
    <mergeCell ref="B3:F3"/>
    <mergeCell ref="B9:F9"/>
    <mergeCell ref="G9:O9"/>
    <mergeCell ref="G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Гуринова Анастасия Викторовна</dc:creator>
  <cp:lastModifiedBy>Гуринова Анастасия Викторовна</cp:lastModifiedBy>
  <dcterms:created xsi:type="dcterms:W3CDTF">2026-02-27T12:08:14Z</dcterms:created>
  <dcterms:modified xsi:type="dcterms:W3CDTF">2026-02-27T12:10:56Z</dcterms:modified>
</cp:coreProperties>
</file>